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20" tabRatio="952" activeTab="2"/>
  </bookViews>
  <sheets>
    <sheet name="Отчет" sheetId="30" r:id="rId1"/>
    <sheet name="Лист1" sheetId="23" state="hidden" r:id="rId2"/>
    <sheet name="рф" sheetId="27" r:id="rId3"/>
  </sheets>
  <definedNames>
    <definedName name="_xlnm._FilterDatabase" localSheetId="0" hidden="1">Отчет!$A$2:$H$66</definedName>
    <definedName name="_xlnm.Print_Titles" localSheetId="0">Отчет!$2:$2</definedName>
    <definedName name="_xlnm.Print_Area" localSheetId="0">Отчет!$B$1:$H$82</definedName>
  </definedNames>
  <calcPr calcId="124519"/>
</workbook>
</file>

<file path=xl/calcChain.xml><?xml version="1.0" encoding="utf-8"?>
<calcChain xmlns="http://schemas.openxmlformats.org/spreadsheetml/2006/main">
  <c r="F29" i="30"/>
  <c r="F38"/>
  <c r="F81"/>
  <c r="H81" s="1"/>
  <c r="F74"/>
  <c r="H74" s="1"/>
  <c r="F41"/>
  <c r="F77"/>
  <c r="H77" s="1"/>
  <c r="D27" i="27" l="1"/>
  <c r="D28"/>
  <c r="F8" i="30"/>
  <c r="F11"/>
  <c r="C29" i="27"/>
  <c r="C31" s="1"/>
  <c r="F44" i="30"/>
  <c r="D17" i="27" s="1"/>
  <c r="D30"/>
  <c r="F30" s="1"/>
  <c r="H11" i="30" l="1"/>
  <c r="D6" i="27"/>
  <c r="H8" i="30"/>
  <c r="D5" i="27"/>
  <c r="F50" i="30"/>
  <c r="F23"/>
  <c r="F17" i="27"/>
  <c r="F14" i="30"/>
  <c r="D7" i="27" s="1"/>
  <c r="F7" s="1"/>
  <c r="F17" i="30"/>
  <c r="F35"/>
  <c r="F47"/>
  <c r="F59"/>
  <c r="F20"/>
  <c r="F62"/>
  <c r="F65"/>
  <c r="F71"/>
  <c r="F56"/>
  <c r="F26"/>
  <c r="F53"/>
  <c r="F5"/>
  <c r="F32"/>
  <c r="F68"/>
  <c r="F78" l="1"/>
  <c r="H53"/>
  <c r="D20" i="27"/>
  <c r="F20" s="1"/>
  <c r="D18"/>
  <c r="F18" s="1"/>
  <c r="D8"/>
  <c r="F8" s="1"/>
  <c r="H71" i="30"/>
  <c r="D26" i="27"/>
  <c r="F26" s="1"/>
  <c r="H41" i="30"/>
  <c r="D16" i="27"/>
  <c r="F16" s="1"/>
  <c r="D19"/>
  <c r="F19" s="1"/>
  <c r="D21"/>
  <c r="F21" s="1"/>
  <c r="D9"/>
  <c r="F9" s="1"/>
  <c r="H29" i="30"/>
  <c r="D12" i="27"/>
  <c r="F12" s="1"/>
  <c r="D15"/>
  <c r="F15" s="1"/>
  <c r="H23" i="30"/>
  <c r="D10" i="27"/>
  <c r="F10" s="1"/>
  <c r="D24"/>
  <c r="F24" s="1"/>
  <c r="H5" i="30"/>
  <c r="D4" i="27"/>
  <c r="H59" i="30"/>
  <c r="D22" i="27"/>
  <c r="F22" s="1"/>
  <c r="H32" i="30"/>
  <c r="D13" i="27"/>
  <c r="F13" s="1"/>
  <c r="H26" i="30"/>
  <c r="D11" i="27"/>
  <c r="F11" s="1"/>
  <c r="D23"/>
  <c r="F23" s="1"/>
  <c r="H35" i="30"/>
  <c r="D14" i="27"/>
  <c r="F14" s="1"/>
  <c r="F28"/>
  <c r="D25"/>
  <c r="F25" s="1"/>
  <c r="H14" i="30"/>
  <c r="H68"/>
  <c r="H65"/>
  <c r="H47"/>
  <c r="H38"/>
  <c r="H20"/>
  <c r="H50"/>
  <c r="H17"/>
  <c r="H56"/>
  <c r="F6" i="27"/>
  <c r="H44" i="30"/>
  <c r="H62"/>
  <c r="H78" l="1"/>
  <c r="H82" s="1"/>
  <c r="F5" i="27"/>
  <c r="F4"/>
  <c r="F27"/>
  <c r="F82" i="30"/>
  <c r="D29" i="27"/>
  <c r="F29" s="1"/>
  <c r="D31" l="1"/>
  <c r="F31" s="1"/>
</calcChain>
</file>

<file path=xl/sharedStrings.xml><?xml version="1.0" encoding="utf-8"?>
<sst xmlns="http://schemas.openxmlformats.org/spreadsheetml/2006/main" count="105" uniqueCount="65">
  <si>
    <t>Адрес</t>
  </si>
  <si>
    <t>Причина</t>
  </si>
  <si>
    <t xml:space="preserve">Дата и № распоряжения </t>
  </si>
  <si>
    <t>ИТОГО:</t>
  </si>
  <si>
    <t>Сумма, тыс. руб.</t>
  </si>
  <si>
    <t>Остаток, тыс. руб.</t>
  </si>
  <si>
    <t>Депутат</t>
  </si>
  <si>
    <t>Получатель</t>
  </si>
  <si>
    <t>Лимит</t>
  </si>
  <si>
    <t>тыс.руб.</t>
  </si>
  <si>
    <t>Манукян Валерий Жорович</t>
  </si>
  <si>
    <t>Шевченко Дмитрий Сергеевич</t>
  </si>
  <si>
    <t>Кузнецов Константин Борисович</t>
  </si>
  <si>
    <t>ИТОГО по ходатайствам депутатов</t>
  </si>
  <si>
    <t>№ округа</t>
  </si>
  <si>
    <t>Сумма по распоряжению</t>
  </si>
  <si>
    <t>Проект распоряжения на согласовании</t>
  </si>
  <si>
    <t>Остаток лимита</t>
  </si>
  <si>
    <t>Н.А. Гусейнова</t>
  </si>
  <si>
    <t>Резервный фонд по депутатам г. Балаково</t>
  </si>
  <si>
    <t xml:space="preserve">Главный специалист отдела расходов муниципального </t>
  </si>
  <si>
    <t>хозяйства комитета финансов</t>
  </si>
  <si>
    <t>Глава БМР</t>
  </si>
  <si>
    <t>ВСЕГО</t>
  </si>
  <si>
    <t>Лисин Александр Александрович</t>
  </si>
  <si>
    <t>Овчинников Олег Юрьевич</t>
  </si>
  <si>
    <t>Крючкова Надежда Николаевна</t>
  </si>
  <si>
    <t>Дмитриев Дмитрий Владимирович</t>
  </si>
  <si>
    <t>Родионов Леонид Викторович</t>
  </si>
  <si>
    <t>Рамих Максим Оттович</t>
  </si>
  <si>
    <t>Пономарев Антон Вячеславович</t>
  </si>
  <si>
    <t>Копыльцова Мария Викторовна</t>
  </si>
  <si>
    <t>Волков Сергей Николаевич</t>
  </si>
  <si>
    <t>Дмитриев Дмитрий Владимироввич</t>
  </si>
  <si>
    <t>Родионов                   Леонид Викторович</t>
  </si>
  <si>
    <t>Овчинников Олег          Юрьевич</t>
  </si>
  <si>
    <t>Рамих                Максим             Оттович</t>
  </si>
  <si>
    <t>Волков               Сергей Николаевич</t>
  </si>
  <si>
    <t>Василенко Сергей Александрович</t>
  </si>
  <si>
    <t>Мантопта Сергей Викторович</t>
  </si>
  <si>
    <t>Бахарева Наталья Александровна</t>
  </si>
  <si>
    <t>Усталов Михаил Сергеевич</t>
  </si>
  <si>
    <t>Першуков Алексей Юрьевич</t>
  </si>
  <si>
    <t>Бабаев Алексей Владимирович</t>
  </si>
  <si>
    <t>Тимохин Роман Валерьевич</t>
  </si>
  <si>
    <t>Жданов Андрей Юрьевич</t>
  </si>
  <si>
    <t>Расторгуев Павел Андреевич</t>
  </si>
  <si>
    <t>Шубина Ирина Владимировна</t>
  </si>
  <si>
    <t>Мезенцев Юрий Михайлович</t>
  </si>
  <si>
    <t>Поликарпов Сергей Витальевич</t>
  </si>
  <si>
    <t>Аникин Николай Николаевич</t>
  </si>
  <si>
    <t>Мантопта               Сергей Викторович</t>
  </si>
  <si>
    <t>Усталов       Михаил Сергеевич</t>
  </si>
  <si>
    <t>Бабаев                    Алексей Владимирович</t>
  </si>
  <si>
    <t>Тимохин                Роман Валерьевич</t>
  </si>
  <si>
    <t>Жданов                   Андрей          Юрьевич</t>
  </si>
  <si>
    <t>Расторгуев             Павел          Андреевич</t>
  </si>
  <si>
    <t>Шубина                  Ирина Владимировна</t>
  </si>
  <si>
    <t>Мезенцев              Юрий Михайлович</t>
  </si>
  <si>
    <t>Аникин          Николай Николаевич</t>
  </si>
  <si>
    <t>лечение</t>
  </si>
  <si>
    <t>Спас Лидия Ивановна</t>
  </si>
  <si>
    <t>г. Балаково, ул. Свердлова, д.43, кв.38</t>
  </si>
  <si>
    <t>по состоянию на 01.10.2025 года</t>
  </si>
  <si>
    <t>Информация о расходовании средств резервного фонда из бюджета МО город Балаково на 01.10.2025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</si>
</sst>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6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6" fillId="0" borderId="0" xfId="0" applyFont="1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distributed" wrapText="1"/>
    </xf>
    <xf numFmtId="4" fontId="3" fillId="3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8" fillId="2" borderId="0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13" fillId="2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4" fontId="5" fillId="2" borderId="2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wrapText="1"/>
    </xf>
    <xf numFmtId="0" fontId="18" fillId="0" borderId="0" xfId="0" applyFont="1" applyAlignment="1"/>
    <xf numFmtId="0" fontId="16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6" fillId="0" borderId="0" xfId="0" applyFont="1"/>
    <xf numFmtId="0" fontId="15" fillId="0" borderId="0" xfId="0" applyFont="1"/>
    <xf numFmtId="0" fontId="20" fillId="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3" borderId="4" xfId="0" applyFont="1" applyFill="1" applyBorder="1" applyAlignment="1">
      <alignment wrapText="1"/>
    </xf>
    <xf numFmtId="0" fontId="20" fillId="2" borderId="4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 vertical="center" wrapText="1"/>
    </xf>
    <xf numFmtId="165" fontId="17" fillId="3" borderId="1" xfId="0" applyNumberFormat="1" applyFont="1" applyFill="1" applyBorder="1" applyAlignment="1">
      <alignment horizontal="right" wrapText="1"/>
    </xf>
    <xf numFmtId="165" fontId="15" fillId="3" borderId="1" xfId="0" applyNumberFormat="1" applyFont="1" applyFill="1" applyBorder="1" applyAlignment="1">
      <alignment horizontal="right" wrapText="1"/>
    </xf>
    <xf numFmtId="165" fontId="15" fillId="4" borderId="1" xfId="0" applyNumberFormat="1" applyFont="1" applyFill="1" applyBorder="1" applyAlignment="1">
      <alignment horizontal="right"/>
    </xf>
    <xf numFmtId="0" fontId="3" fillId="2" borderId="10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left"/>
    </xf>
    <xf numFmtId="0" fontId="3" fillId="0" borderId="0" xfId="0" applyFont="1"/>
    <xf numFmtId="0" fontId="17" fillId="0" borderId="0" xfId="0" applyFont="1"/>
    <xf numFmtId="4" fontId="17" fillId="0" borderId="0" xfId="0" applyNumberFormat="1" applyFont="1"/>
    <xf numFmtId="2" fontId="17" fillId="0" borderId="0" xfId="0" applyNumberFormat="1" applyFont="1"/>
    <xf numFmtId="0" fontId="12" fillId="0" borderId="0" xfId="0" applyFont="1"/>
    <xf numFmtId="4" fontId="25" fillId="2" borderId="1" xfId="0" applyNumberFormat="1" applyFont="1" applyFill="1" applyBorder="1" applyAlignment="1">
      <alignment horizontal="center" vertical="center" wrapText="1"/>
    </xf>
    <xf numFmtId="2" fontId="17" fillId="2" borderId="15" xfId="0" applyNumberFormat="1" applyFont="1" applyFill="1" applyBorder="1" applyAlignment="1">
      <alignment wrapText="1"/>
    </xf>
    <xf numFmtId="4" fontId="12" fillId="4" borderId="1" xfId="0" applyNumberFormat="1" applyFont="1" applyFill="1" applyBorder="1" applyAlignment="1">
      <alignment horizontal="center" vertical="center" wrapText="1"/>
    </xf>
    <xf numFmtId="2" fontId="12" fillId="4" borderId="15" xfId="0" applyNumberFormat="1" applyFont="1" applyFill="1" applyBorder="1" applyAlignment="1">
      <alignment horizontal="center" vertical="center" wrapText="1"/>
    </xf>
    <xf numFmtId="0" fontId="17" fillId="2" borderId="0" xfId="0" applyFont="1" applyFill="1"/>
    <xf numFmtId="0" fontId="17" fillId="0" borderId="0" xfId="0" applyFont="1" applyBorder="1"/>
    <xf numFmtId="0" fontId="24" fillId="5" borderId="22" xfId="0" applyFont="1" applyFill="1" applyBorder="1" applyAlignment="1">
      <alignment horizontal="center" vertical="center" wrapText="1"/>
    </xf>
    <xf numFmtId="0" fontId="23" fillId="5" borderId="20" xfId="0" applyFont="1" applyFill="1" applyBorder="1" applyAlignment="1">
      <alignment horizontal="center" vertical="center" wrapText="1"/>
    </xf>
    <xf numFmtId="4" fontId="23" fillId="5" borderId="20" xfId="0" applyNumberFormat="1" applyFont="1" applyFill="1" applyBorder="1" applyAlignment="1">
      <alignment horizontal="center" vertical="center" wrapText="1"/>
    </xf>
    <xf numFmtId="2" fontId="23" fillId="5" borderId="23" xfId="0" applyNumberFormat="1" applyFont="1" applyFill="1" applyBorder="1" applyAlignment="1">
      <alignment horizontal="center" vertical="center" wrapText="1"/>
    </xf>
    <xf numFmtId="4" fontId="25" fillId="2" borderId="10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4" fontId="2" fillId="6" borderId="14" xfId="0" applyNumberFormat="1" applyFont="1" applyFill="1" applyBorder="1" applyAlignment="1">
      <alignment horizontal="center" vertical="top" wrapText="1"/>
    </xf>
    <xf numFmtId="2" fontId="3" fillId="2" borderId="27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2" fontId="25" fillId="2" borderId="15" xfId="0" applyNumberFormat="1" applyFont="1" applyFill="1" applyBorder="1" applyAlignment="1">
      <alignment wrapText="1"/>
    </xf>
    <xf numFmtId="2" fontId="3" fillId="2" borderId="15" xfId="0" applyNumberFormat="1" applyFont="1" applyFill="1" applyBorder="1" applyAlignment="1">
      <alignment horizontal="left" vertical="center" wrapText="1"/>
    </xf>
    <xf numFmtId="0" fontId="17" fillId="2" borderId="15" xfId="0" applyFont="1" applyFill="1" applyBorder="1"/>
    <xf numFmtId="4" fontId="25" fillId="2" borderId="15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left" vertical="center" wrapText="1"/>
    </xf>
    <xf numFmtId="2" fontId="12" fillId="2" borderId="15" xfId="0" applyNumberFormat="1" applyFont="1" applyFill="1" applyBorder="1" applyAlignment="1">
      <alignment horizontal="center" vertical="center" wrapText="1"/>
    </xf>
    <xf numFmtId="14" fontId="3" fillId="2" borderId="15" xfId="0" applyNumberFormat="1" applyFont="1" applyFill="1" applyBorder="1" applyAlignment="1">
      <alignment horizontal="center" vertical="center" wrapText="1"/>
    </xf>
    <xf numFmtId="2" fontId="25" fillId="3" borderId="27" xfId="0" applyNumberFormat="1" applyFont="1" applyFill="1" applyBorder="1" applyAlignment="1">
      <alignment horizontal="center" vertical="center" wrapText="1"/>
    </xf>
    <xf numFmtId="0" fontId="17" fillId="6" borderId="31" xfId="0" applyFont="1" applyFill="1" applyBorder="1" applyAlignment="1">
      <alignment horizontal="center" vertical="top"/>
    </xf>
    <xf numFmtId="4" fontId="15" fillId="6" borderId="35" xfId="0" applyNumberFormat="1" applyFont="1" applyFill="1" applyBorder="1" applyAlignment="1">
      <alignment horizontal="center"/>
    </xf>
    <xf numFmtId="0" fontId="17" fillId="6" borderId="35" xfId="0" applyFont="1" applyFill="1" applyBorder="1" applyAlignment="1">
      <alignment horizontal="center"/>
    </xf>
    <xf numFmtId="2" fontId="15" fillId="6" borderId="36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17" fillId="2" borderId="1" xfId="0" applyFont="1" applyFill="1" applyBorder="1"/>
    <xf numFmtId="0" fontId="10" fillId="2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wrapText="1"/>
    </xf>
    <xf numFmtId="0" fontId="3" fillId="3" borderId="39" xfId="0" applyFont="1" applyFill="1" applyBorder="1" applyAlignment="1">
      <alignment horizontal="left" vertical="center" wrapText="1"/>
    </xf>
    <xf numFmtId="2" fontId="2" fillId="6" borderId="21" xfId="0" applyNumberFormat="1" applyFont="1" applyFill="1" applyBorder="1" applyAlignment="1">
      <alignment horizontal="center" vertical="top" wrapText="1"/>
    </xf>
    <xf numFmtId="0" fontId="2" fillId="6" borderId="22" xfId="0" applyFont="1" applyFill="1" applyBorder="1" applyAlignment="1">
      <alignment horizontal="center" vertical="top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7" fillId="2" borderId="0" xfId="0" applyFont="1" applyFill="1" applyBorder="1"/>
    <xf numFmtId="2" fontId="25" fillId="3" borderId="15" xfId="0" applyNumberFormat="1" applyFont="1" applyFill="1" applyBorder="1" applyAlignment="1">
      <alignment horizontal="center" vertical="center" wrapText="1"/>
    </xf>
    <xf numFmtId="165" fontId="19" fillId="3" borderId="1" xfId="0" applyNumberFormat="1" applyFont="1" applyFill="1" applyBorder="1" applyAlignment="1">
      <alignment horizontal="right" wrapText="1"/>
    </xf>
    <xf numFmtId="165" fontId="22" fillId="3" borderId="1" xfId="0" applyNumberFormat="1" applyFont="1" applyFill="1" applyBorder="1" applyAlignment="1">
      <alignment horizontal="right" wrapText="1"/>
    </xf>
    <xf numFmtId="165" fontId="15" fillId="4" borderId="1" xfId="0" applyNumberFormat="1" applyFont="1" applyFill="1" applyBorder="1" applyAlignment="1">
      <alignment horizontal="right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5" fillId="6" borderId="32" xfId="0" applyFont="1" applyFill="1" applyBorder="1" applyAlignment="1">
      <alignment horizontal="center" vertical="top"/>
    </xf>
    <xf numFmtId="0" fontId="15" fillId="6" borderId="33" xfId="0" applyFont="1" applyFill="1" applyBorder="1" applyAlignment="1">
      <alignment horizontal="center" vertical="top"/>
    </xf>
    <xf numFmtId="0" fontId="15" fillId="6" borderId="34" xfId="0" applyFont="1" applyFill="1" applyBorder="1" applyAlignment="1">
      <alignment horizontal="center" vertical="top"/>
    </xf>
    <xf numFmtId="0" fontId="15" fillId="0" borderId="1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top" wrapText="1"/>
    </xf>
    <xf numFmtId="0" fontId="2" fillId="6" borderId="19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G82"/>
  <sheetViews>
    <sheetView topLeftCell="A70" workbookViewId="0">
      <selection activeCell="F11" sqref="F11"/>
    </sheetView>
  </sheetViews>
  <sheetFormatPr defaultColWidth="8.90625" defaultRowHeight="14"/>
  <cols>
    <col min="1" max="1" width="5.08984375" style="52" customWidth="1"/>
    <col min="2" max="2" width="15.36328125" style="52" customWidth="1"/>
    <col min="3" max="3" width="21.453125" style="53" customWidth="1"/>
    <col min="4" max="4" width="23.90625" style="54" customWidth="1"/>
    <col min="5" max="5" width="15.08984375" style="55" customWidth="1"/>
    <col min="6" max="6" width="11.6328125" style="56" customWidth="1"/>
    <col min="7" max="7" width="15.36328125" style="55" customWidth="1"/>
    <col min="8" max="8" width="10.90625" style="57" customWidth="1"/>
    <col min="9" max="118" width="8.90625" style="55"/>
    <col min="119" max="119" width="16.08984375" style="55" bestFit="1" customWidth="1"/>
    <col min="120" max="126" width="8.90625" style="55"/>
    <col min="127" max="127" width="16.08984375" style="55" bestFit="1" customWidth="1"/>
    <col min="128" max="134" width="8.90625" style="55"/>
    <col min="135" max="135" width="16.08984375" style="55" bestFit="1" customWidth="1"/>
    <col min="136" max="16384" width="8.90625" style="55"/>
  </cols>
  <sheetData>
    <row r="1" spans="1:16" ht="29.4" customHeight="1" thickBot="1">
      <c r="A1" s="126" t="s">
        <v>64</v>
      </c>
      <c r="B1" s="127"/>
      <c r="C1" s="127"/>
      <c r="D1" s="127"/>
      <c r="E1" s="127"/>
      <c r="F1" s="127"/>
      <c r="G1" s="127"/>
      <c r="H1" s="127"/>
      <c r="K1" s="7"/>
      <c r="L1" s="58"/>
      <c r="M1" s="58"/>
      <c r="N1" s="58"/>
      <c r="O1" s="58"/>
      <c r="P1" s="58"/>
    </row>
    <row r="2" spans="1:16" ht="26.5" thickBot="1">
      <c r="A2" s="65" t="s">
        <v>14</v>
      </c>
      <c r="B2" s="66" t="s">
        <v>6</v>
      </c>
      <c r="C2" s="66" t="s">
        <v>7</v>
      </c>
      <c r="D2" s="66" t="s">
        <v>0</v>
      </c>
      <c r="E2" s="66" t="s">
        <v>1</v>
      </c>
      <c r="F2" s="67" t="s">
        <v>4</v>
      </c>
      <c r="G2" s="66" t="s">
        <v>2</v>
      </c>
      <c r="H2" s="68" t="s">
        <v>5</v>
      </c>
    </row>
    <row r="3" spans="1:16" s="63" customFormat="1" ht="15" customHeight="1">
      <c r="A3" s="130">
        <v>1</v>
      </c>
      <c r="B3" s="122" t="s">
        <v>51</v>
      </c>
      <c r="C3" s="49"/>
      <c r="D3" s="50"/>
      <c r="E3" s="27"/>
      <c r="F3" s="69"/>
      <c r="G3" s="51"/>
      <c r="H3" s="72"/>
    </row>
    <row r="4" spans="1:16" s="63" customFormat="1" ht="17.5" customHeight="1">
      <c r="A4" s="130"/>
      <c r="B4" s="122"/>
      <c r="C4" s="49"/>
      <c r="D4" s="50"/>
      <c r="E4" s="26"/>
      <c r="F4" s="69"/>
      <c r="G4" s="51"/>
      <c r="H4" s="72"/>
    </row>
    <row r="5" spans="1:16" s="63" customFormat="1">
      <c r="A5" s="119"/>
      <c r="B5" s="117"/>
      <c r="C5" s="131" t="s">
        <v>3</v>
      </c>
      <c r="D5" s="131"/>
      <c r="E5" s="131"/>
      <c r="F5" s="61">
        <f>SUM(F3:F4)</f>
        <v>0</v>
      </c>
      <c r="G5" s="98"/>
      <c r="H5" s="62">
        <f>40-F5</f>
        <v>40</v>
      </c>
    </row>
    <row r="6" spans="1:16" s="63" customFormat="1">
      <c r="A6" s="128">
        <v>2</v>
      </c>
      <c r="B6" s="120" t="s">
        <v>24</v>
      </c>
      <c r="C6" s="3"/>
      <c r="D6" s="3"/>
      <c r="E6" s="40"/>
      <c r="F6" s="10"/>
      <c r="G6" s="1"/>
      <c r="H6" s="75"/>
    </row>
    <row r="7" spans="1:16" s="63" customFormat="1">
      <c r="A7" s="129"/>
      <c r="B7" s="121"/>
      <c r="C7" s="3"/>
      <c r="D7" s="3"/>
      <c r="E7" s="40"/>
      <c r="F7" s="10"/>
      <c r="G7" s="1"/>
      <c r="H7" s="75"/>
    </row>
    <row r="8" spans="1:16" s="63" customFormat="1">
      <c r="A8" s="130"/>
      <c r="B8" s="122"/>
      <c r="C8" s="106" t="s">
        <v>3</v>
      </c>
      <c r="D8" s="107"/>
      <c r="E8" s="108"/>
      <c r="F8" s="61">
        <f>SUM(F6:F7)</f>
        <v>0</v>
      </c>
      <c r="G8" s="98"/>
      <c r="H8" s="62">
        <f>40-F8</f>
        <v>40</v>
      </c>
    </row>
    <row r="9" spans="1:16" s="63" customFormat="1" ht="16" customHeight="1">
      <c r="A9" s="128">
        <v>3</v>
      </c>
      <c r="B9" s="120" t="s">
        <v>40</v>
      </c>
      <c r="C9" s="3"/>
      <c r="D9" s="8"/>
      <c r="E9" s="27"/>
      <c r="F9" s="59"/>
      <c r="G9" s="1"/>
      <c r="H9" s="73"/>
    </row>
    <row r="10" spans="1:16" s="63" customFormat="1">
      <c r="A10" s="129"/>
      <c r="B10" s="121"/>
      <c r="C10" s="3"/>
      <c r="D10" s="8"/>
      <c r="E10" s="26"/>
      <c r="F10" s="10"/>
      <c r="G10" s="1"/>
      <c r="H10" s="73"/>
    </row>
    <row r="11" spans="1:16" s="63" customFormat="1">
      <c r="A11" s="130"/>
      <c r="B11" s="122"/>
      <c r="C11" s="106" t="s">
        <v>3</v>
      </c>
      <c r="D11" s="107"/>
      <c r="E11" s="108"/>
      <c r="F11" s="61">
        <f>SUM(F9:F10)</f>
        <v>0</v>
      </c>
      <c r="G11" s="98"/>
      <c r="H11" s="62">
        <f>40-F11</f>
        <v>40</v>
      </c>
    </row>
    <row r="12" spans="1:16" s="63" customFormat="1" ht="26.5" customHeight="1">
      <c r="A12" s="119">
        <v>4</v>
      </c>
      <c r="B12" s="117" t="s">
        <v>52</v>
      </c>
      <c r="C12" s="3" t="s">
        <v>61</v>
      </c>
      <c r="D12" s="3" t="s">
        <v>62</v>
      </c>
      <c r="E12" s="1" t="s">
        <v>60</v>
      </c>
      <c r="F12" s="10">
        <v>5</v>
      </c>
      <c r="G12" s="1"/>
      <c r="H12" s="73"/>
    </row>
    <row r="13" spans="1:16" s="63" customFormat="1">
      <c r="A13" s="119"/>
      <c r="B13" s="117"/>
      <c r="C13" s="3"/>
      <c r="D13" s="3"/>
      <c r="E13" s="1"/>
      <c r="F13" s="10"/>
      <c r="G13" s="1"/>
      <c r="H13" s="73"/>
    </row>
    <row r="14" spans="1:16" s="63" customFormat="1">
      <c r="A14" s="119"/>
      <c r="B14" s="117"/>
      <c r="C14" s="131" t="s">
        <v>3</v>
      </c>
      <c r="D14" s="131"/>
      <c r="E14" s="131"/>
      <c r="F14" s="61">
        <f>SUM(F12:F13)</f>
        <v>5</v>
      </c>
      <c r="G14" s="98"/>
      <c r="H14" s="62">
        <f>40-F14</f>
        <v>35</v>
      </c>
    </row>
    <row r="15" spans="1:16" s="63" customFormat="1">
      <c r="A15" s="113">
        <v>5</v>
      </c>
      <c r="B15" s="117" t="s">
        <v>42</v>
      </c>
      <c r="C15" s="3"/>
      <c r="D15" s="3"/>
      <c r="E15" s="26"/>
      <c r="F15" s="10"/>
      <c r="G15" s="1"/>
      <c r="H15" s="73"/>
    </row>
    <row r="16" spans="1:16" s="63" customFormat="1">
      <c r="A16" s="114"/>
      <c r="B16" s="117"/>
      <c r="C16" s="3"/>
      <c r="D16" s="3"/>
      <c r="E16" s="26"/>
      <c r="F16" s="10"/>
      <c r="G16" s="1"/>
      <c r="H16" s="73"/>
    </row>
    <row r="17" spans="1:8" s="63" customFormat="1">
      <c r="A17" s="115"/>
      <c r="B17" s="117"/>
      <c r="C17" s="131" t="s">
        <v>3</v>
      </c>
      <c r="D17" s="131"/>
      <c r="E17" s="131"/>
      <c r="F17" s="61">
        <f>SUM(F15:F15)</f>
        <v>0</v>
      </c>
      <c r="G17" s="98"/>
      <c r="H17" s="62">
        <f>40-F17</f>
        <v>40</v>
      </c>
    </row>
    <row r="18" spans="1:8" s="63" customFormat="1" ht="14" customHeight="1">
      <c r="A18" s="113">
        <v>6</v>
      </c>
      <c r="B18" s="117" t="s">
        <v>53</v>
      </c>
      <c r="C18" s="3"/>
      <c r="D18" s="3"/>
      <c r="E18" s="27"/>
      <c r="F18" s="59"/>
      <c r="G18" s="1"/>
      <c r="H18" s="73"/>
    </row>
    <row r="19" spans="1:8" s="63" customFormat="1" ht="14" customHeight="1">
      <c r="A19" s="114"/>
      <c r="B19" s="117"/>
      <c r="C19" s="3"/>
      <c r="D19" s="3"/>
      <c r="E19" s="26"/>
      <c r="F19" s="59"/>
      <c r="G19" s="1"/>
      <c r="H19" s="73"/>
    </row>
    <row r="20" spans="1:8" s="63" customFormat="1">
      <c r="A20" s="115"/>
      <c r="B20" s="117"/>
      <c r="C20" s="106" t="s">
        <v>3</v>
      </c>
      <c r="D20" s="107"/>
      <c r="E20" s="108"/>
      <c r="F20" s="61">
        <f>SUM(F18:F19)</f>
        <v>0</v>
      </c>
      <c r="G20" s="98"/>
      <c r="H20" s="62">
        <f>40-F20</f>
        <v>40</v>
      </c>
    </row>
    <row r="21" spans="1:8" s="63" customFormat="1">
      <c r="A21" s="119">
        <v>7</v>
      </c>
      <c r="B21" s="120" t="s">
        <v>35</v>
      </c>
      <c r="C21" s="3"/>
      <c r="D21" s="8"/>
      <c r="E21" s="26"/>
      <c r="F21" s="10"/>
      <c r="G21" s="1"/>
      <c r="H21" s="73"/>
    </row>
    <row r="22" spans="1:8" s="63" customFormat="1">
      <c r="A22" s="119"/>
      <c r="B22" s="121"/>
      <c r="C22" s="3"/>
      <c r="D22" s="8"/>
      <c r="E22" s="40"/>
      <c r="F22" s="10"/>
      <c r="G22" s="1"/>
      <c r="H22" s="73"/>
    </row>
    <row r="23" spans="1:8" s="63" customFormat="1">
      <c r="A23" s="119"/>
      <c r="B23" s="121"/>
      <c r="C23" s="106" t="s">
        <v>3</v>
      </c>
      <c r="D23" s="107"/>
      <c r="E23" s="108"/>
      <c r="F23" s="61">
        <f>SUM(F21:F22)</f>
        <v>0</v>
      </c>
      <c r="G23" s="98"/>
      <c r="H23" s="62">
        <f>40-F23</f>
        <v>40</v>
      </c>
    </row>
    <row r="24" spans="1:8" s="63" customFormat="1" ht="14" customHeight="1">
      <c r="A24" s="109">
        <v>8</v>
      </c>
      <c r="B24" s="132" t="s">
        <v>26</v>
      </c>
      <c r="C24" s="5"/>
      <c r="D24" s="8"/>
      <c r="E24" s="26"/>
      <c r="F24" s="59"/>
      <c r="G24" s="1"/>
      <c r="H24" s="76"/>
    </row>
    <row r="25" spans="1:8" s="63" customFormat="1">
      <c r="A25" s="110"/>
      <c r="B25" s="132"/>
      <c r="C25" s="87"/>
      <c r="D25" s="87"/>
      <c r="E25" s="87"/>
      <c r="F25" s="99"/>
      <c r="G25" s="1"/>
      <c r="H25" s="76"/>
    </row>
    <row r="26" spans="1:8" s="63" customFormat="1">
      <c r="A26" s="111"/>
      <c r="B26" s="132"/>
      <c r="C26" s="106" t="s">
        <v>3</v>
      </c>
      <c r="D26" s="107"/>
      <c r="E26" s="108"/>
      <c r="F26" s="61">
        <f>SUM(F24:F24)</f>
        <v>0</v>
      </c>
      <c r="G26" s="98"/>
      <c r="H26" s="62">
        <f>40-F26</f>
        <v>40</v>
      </c>
    </row>
    <row r="27" spans="1:8" s="63" customFormat="1" ht="14" customHeight="1">
      <c r="A27" s="113">
        <v>9</v>
      </c>
      <c r="B27" s="117" t="s">
        <v>10</v>
      </c>
      <c r="C27" s="3"/>
      <c r="D27" s="8"/>
      <c r="E27" s="27"/>
      <c r="F27" s="59"/>
      <c r="G27" s="1"/>
      <c r="H27" s="73"/>
    </row>
    <row r="28" spans="1:8" s="63" customFormat="1" ht="18" customHeight="1">
      <c r="A28" s="114"/>
      <c r="B28" s="117"/>
      <c r="C28" s="3"/>
      <c r="D28" s="8"/>
      <c r="E28" s="27"/>
      <c r="F28" s="59"/>
      <c r="G28" s="1"/>
      <c r="H28" s="73"/>
    </row>
    <row r="29" spans="1:8" s="63" customFormat="1">
      <c r="A29" s="115"/>
      <c r="B29" s="117"/>
      <c r="C29" s="106" t="s">
        <v>3</v>
      </c>
      <c r="D29" s="107"/>
      <c r="E29" s="108"/>
      <c r="F29" s="61">
        <f>SUM(F27:F28)</f>
        <v>0</v>
      </c>
      <c r="G29" s="98"/>
      <c r="H29" s="62">
        <f>40-F29</f>
        <v>40</v>
      </c>
    </row>
    <row r="30" spans="1:8" s="63" customFormat="1" ht="15" customHeight="1">
      <c r="A30" s="95">
        <v>10</v>
      </c>
      <c r="B30" s="120" t="s">
        <v>38</v>
      </c>
      <c r="C30" s="15"/>
      <c r="D30" s="8"/>
      <c r="E30" s="26"/>
      <c r="F30" s="59"/>
      <c r="G30" s="16"/>
      <c r="H30" s="73"/>
    </row>
    <row r="31" spans="1:8" s="63" customFormat="1">
      <c r="A31" s="96"/>
      <c r="B31" s="121"/>
      <c r="C31" s="15"/>
      <c r="D31" s="8"/>
      <c r="E31" s="26"/>
      <c r="F31" s="18"/>
      <c r="G31" s="16"/>
      <c r="H31" s="73"/>
    </row>
    <row r="32" spans="1:8" s="63" customFormat="1">
      <c r="A32" s="97"/>
      <c r="B32" s="122"/>
      <c r="C32" s="106" t="s">
        <v>3</v>
      </c>
      <c r="D32" s="107"/>
      <c r="E32" s="108"/>
      <c r="F32" s="61">
        <f>SUM(F30:F31)</f>
        <v>0</v>
      </c>
      <c r="G32" s="98"/>
      <c r="H32" s="62">
        <f>40-F32</f>
        <v>40</v>
      </c>
    </row>
    <row r="33" spans="1:8" s="63" customFormat="1" ht="17.5" customHeight="1">
      <c r="A33" s="95">
        <v>11</v>
      </c>
      <c r="B33" s="120" t="s">
        <v>33</v>
      </c>
      <c r="C33" s="17"/>
      <c r="D33" s="8"/>
      <c r="E33" s="26"/>
      <c r="F33" s="59"/>
      <c r="G33" s="1"/>
      <c r="H33" s="74"/>
    </row>
    <row r="34" spans="1:8" s="63" customFormat="1" ht="14" customHeight="1">
      <c r="A34" s="96"/>
      <c r="B34" s="121"/>
      <c r="C34" s="17"/>
      <c r="D34" s="8"/>
      <c r="E34" s="26"/>
      <c r="F34" s="59"/>
      <c r="G34" s="1"/>
      <c r="H34" s="74"/>
    </row>
    <row r="35" spans="1:8" s="63" customFormat="1">
      <c r="A35" s="97"/>
      <c r="B35" s="122"/>
      <c r="C35" s="106" t="s">
        <v>3</v>
      </c>
      <c r="D35" s="107"/>
      <c r="E35" s="108"/>
      <c r="F35" s="61">
        <f>SUM(F33:F34)</f>
        <v>0</v>
      </c>
      <c r="G35" s="98"/>
      <c r="H35" s="62">
        <f>40-F35</f>
        <v>40</v>
      </c>
    </row>
    <row r="36" spans="1:8" s="63" customFormat="1" ht="16.5" customHeight="1">
      <c r="A36" s="113">
        <v>12</v>
      </c>
      <c r="B36" s="117" t="s">
        <v>34</v>
      </c>
      <c r="C36" s="9"/>
      <c r="D36" s="8"/>
      <c r="E36" s="27"/>
      <c r="F36" s="59"/>
      <c r="G36" s="1"/>
      <c r="H36" s="74"/>
    </row>
    <row r="37" spans="1:8" s="63" customFormat="1" ht="14.5" customHeight="1">
      <c r="A37" s="114"/>
      <c r="B37" s="117"/>
      <c r="C37" s="9"/>
      <c r="D37" s="8"/>
      <c r="E37" s="26"/>
      <c r="F37" s="59"/>
      <c r="G37" s="1"/>
      <c r="H37" s="74"/>
    </row>
    <row r="38" spans="1:8" s="63" customFormat="1">
      <c r="A38" s="115"/>
      <c r="B38" s="117"/>
      <c r="C38" s="106"/>
      <c r="D38" s="107"/>
      <c r="E38" s="108"/>
      <c r="F38" s="61">
        <f>SUM(F36:F37)</f>
        <v>0</v>
      </c>
      <c r="G38" s="98"/>
      <c r="H38" s="62">
        <f>40-F38</f>
        <v>40</v>
      </c>
    </row>
    <row r="39" spans="1:8" s="63" customFormat="1" ht="15.5" customHeight="1">
      <c r="A39" s="113">
        <v>13</v>
      </c>
      <c r="B39" s="117" t="s">
        <v>54</v>
      </c>
      <c r="C39" s="3"/>
      <c r="D39" s="8"/>
      <c r="E39" s="26"/>
      <c r="F39" s="59"/>
      <c r="G39" s="1"/>
      <c r="H39" s="60"/>
    </row>
    <row r="40" spans="1:8" s="63" customFormat="1" ht="14" customHeight="1">
      <c r="A40" s="114"/>
      <c r="B40" s="117"/>
      <c r="C40" s="3"/>
      <c r="D40" s="8"/>
      <c r="E40" s="26"/>
      <c r="F40" s="59"/>
      <c r="G40" s="1"/>
      <c r="H40" s="60"/>
    </row>
    <row r="41" spans="1:8" s="63" customFormat="1">
      <c r="A41" s="115"/>
      <c r="B41" s="117"/>
      <c r="C41" s="106" t="s">
        <v>3</v>
      </c>
      <c r="D41" s="107"/>
      <c r="E41" s="108"/>
      <c r="F41" s="61">
        <f>SUM(F39:F40)</f>
        <v>0</v>
      </c>
      <c r="G41" s="98"/>
      <c r="H41" s="62">
        <f>40-F41</f>
        <v>40</v>
      </c>
    </row>
    <row r="42" spans="1:8" s="63" customFormat="1">
      <c r="A42" s="114">
        <v>14</v>
      </c>
      <c r="B42" s="120" t="s">
        <v>55</v>
      </c>
      <c r="C42" s="3"/>
      <c r="D42" s="8"/>
      <c r="E42" s="40"/>
      <c r="F42" s="59"/>
      <c r="G42" s="1"/>
      <c r="H42" s="77"/>
    </row>
    <row r="43" spans="1:8" s="63" customFormat="1">
      <c r="A43" s="114"/>
      <c r="B43" s="121"/>
      <c r="C43" s="3"/>
      <c r="D43" s="8"/>
      <c r="E43" s="40"/>
      <c r="F43" s="59"/>
      <c r="G43" s="1"/>
      <c r="H43" s="60"/>
    </row>
    <row r="44" spans="1:8" s="63" customFormat="1">
      <c r="A44" s="115"/>
      <c r="B44" s="122"/>
      <c r="C44" s="106" t="s">
        <v>3</v>
      </c>
      <c r="D44" s="107"/>
      <c r="E44" s="108"/>
      <c r="F44" s="61">
        <f>SUM(F42:F43)</f>
        <v>0</v>
      </c>
      <c r="G44" s="98"/>
      <c r="H44" s="62">
        <f>40-F44</f>
        <v>40</v>
      </c>
    </row>
    <row r="45" spans="1:8" s="63" customFormat="1">
      <c r="A45" s="113">
        <v>15</v>
      </c>
      <c r="B45" s="117" t="s">
        <v>36</v>
      </c>
      <c r="C45" s="3"/>
      <c r="D45" s="8"/>
      <c r="E45" s="26"/>
      <c r="F45" s="59"/>
      <c r="G45" s="1"/>
      <c r="H45" s="60"/>
    </row>
    <row r="46" spans="1:8" s="63" customFormat="1">
      <c r="A46" s="114"/>
      <c r="B46" s="117"/>
      <c r="C46" s="3"/>
      <c r="D46" s="8"/>
      <c r="E46" s="40"/>
      <c r="F46" s="90"/>
      <c r="G46" s="89"/>
      <c r="H46" s="91"/>
    </row>
    <row r="47" spans="1:8" s="63" customFormat="1">
      <c r="A47" s="115"/>
      <c r="B47" s="117"/>
      <c r="C47" s="106" t="s">
        <v>3</v>
      </c>
      <c r="D47" s="107"/>
      <c r="E47" s="108"/>
      <c r="F47" s="61">
        <f>SUM(F45:F46)</f>
        <v>0</v>
      </c>
      <c r="G47" s="98"/>
      <c r="H47" s="62">
        <f>40-F47</f>
        <v>40</v>
      </c>
    </row>
    <row r="48" spans="1:8" s="63" customFormat="1">
      <c r="A48" s="113">
        <v>16</v>
      </c>
      <c r="B48" s="117" t="s">
        <v>30</v>
      </c>
      <c r="C48" s="3"/>
      <c r="D48" s="3"/>
      <c r="E48" s="40"/>
      <c r="F48" s="59"/>
      <c r="G48" s="1"/>
      <c r="H48" s="60"/>
    </row>
    <row r="49" spans="1:9" s="63" customFormat="1">
      <c r="A49" s="114"/>
      <c r="B49" s="117"/>
      <c r="C49" s="3"/>
      <c r="D49" s="3"/>
      <c r="E49" s="40"/>
      <c r="F49" s="59"/>
      <c r="G49" s="1"/>
      <c r="H49" s="60"/>
    </row>
    <row r="50" spans="1:9" s="63" customFormat="1">
      <c r="A50" s="115"/>
      <c r="B50" s="117"/>
      <c r="C50" s="106" t="s">
        <v>3</v>
      </c>
      <c r="D50" s="107"/>
      <c r="E50" s="108"/>
      <c r="F50" s="61">
        <f>SUM(F48:F49)</f>
        <v>0</v>
      </c>
      <c r="G50" s="98"/>
      <c r="H50" s="62">
        <f>40-F50</f>
        <v>40</v>
      </c>
    </row>
    <row r="51" spans="1:9" s="63" customFormat="1">
      <c r="A51" s="113">
        <v>17</v>
      </c>
      <c r="B51" s="117" t="s">
        <v>56</v>
      </c>
      <c r="C51" s="3"/>
      <c r="D51" s="3"/>
      <c r="E51" s="26"/>
      <c r="F51" s="19"/>
      <c r="G51" s="89"/>
      <c r="H51" s="78"/>
    </row>
    <row r="52" spans="1:9" s="63" customFormat="1">
      <c r="A52" s="114"/>
      <c r="B52" s="117"/>
      <c r="C52" s="3"/>
      <c r="D52" s="3"/>
      <c r="E52" s="43"/>
      <c r="F52" s="19"/>
      <c r="G52" s="1"/>
      <c r="H52" s="78"/>
    </row>
    <row r="53" spans="1:9" s="63" customFormat="1">
      <c r="A53" s="115"/>
      <c r="B53" s="117"/>
      <c r="C53" s="106" t="s">
        <v>3</v>
      </c>
      <c r="D53" s="107"/>
      <c r="E53" s="108"/>
      <c r="F53" s="61">
        <f>SUM(F51:F51)</f>
        <v>0</v>
      </c>
      <c r="G53" s="98"/>
      <c r="H53" s="62">
        <f>40-F53</f>
        <v>40</v>
      </c>
    </row>
    <row r="54" spans="1:9" s="63" customFormat="1" ht="15" customHeight="1">
      <c r="A54" s="136">
        <v>18</v>
      </c>
      <c r="B54" s="118" t="s">
        <v>31</v>
      </c>
      <c r="C54" s="3"/>
      <c r="D54" s="8"/>
      <c r="E54" s="26"/>
      <c r="F54" s="59"/>
      <c r="G54" s="1"/>
      <c r="H54" s="79"/>
    </row>
    <row r="55" spans="1:9" s="63" customFormat="1" ht="13.5" customHeight="1">
      <c r="A55" s="137"/>
      <c r="B55" s="118"/>
      <c r="C55" s="3"/>
      <c r="D55" s="8"/>
      <c r="E55" s="26"/>
      <c r="F55" s="59"/>
      <c r="G55" s="1"/>
      <c r="H55" s="79"/>
    </row>
    <row r="56" spans="1:9" s="63" customFormat="1">
      <c r="A56" s="138"/>
      <c r="B56" s="118"/>
      <c r="C56" s="106" t="s">
        <v>3</v>
      </c>
      <c r="D56" s="107"/>
      <c r="E56" s="108"/>
      <c r="F56" s="61">
        <f>SUM(F54:F55)</f>
        <v>0</v>
      </c>
      <c r="G56" s="98"/>
      <c r="H56" s="62">
        <f>40-F56</f>
        <v>40</v>
      </c>
    </row>
    <row r="57" spans="1:9" s="63" customFormat="1">
      <c r="A57" s="113">
        <v>19</v>
      </c>
      <c r="B57" s="117" t="s">
        <v>57</v>
      </c>
      <c r="C57" s="3"/>
      <c r="D57" s="3"/>
      <c r="E57" s="26"/>
      <c r="F57" s="59"/>
      <c r="G57" s="1"/>
      <c r="H57" s="79"/>
    </row>
    <row r="58" spans="1:9" s="63" customFormat="1">
      <c r="A58" s="114"/>
      <c r="B58" s="117"/>
      <c r="C58" s="3"/>
      <c r="D58" s="4"/>
      <c r="E58" s="27"/>
      <c r="F58" s="59"/>
      <c r="G58" s="1"/>
      <c r="H58" s="79"/>
    </row>
    <row r="59" spans="1:9" s="63" customFormat="1">
      <c r="A59" s="115"/>
      <c r="B59" s="117"/>
      <c r="C59" s="106" t="s">
        <v>3</v>
      </c>
      <c r="D59" s="107"/>
      <c r="E59" s="108"/>
      <c r="F59" s="61">
        <f>SUM(F57:F58)</f>
        <v>0</v>
      </c>
      <c r="G59" s="98"/>
      <c r="H59" s="62">
        <f>40-F59</f>
        <v>40</v>
      </c>
    </row>
    <row r="60" spans="1:9" s="63" customFormat="1">
      <c r="A60" s="95">
        <v>20</v>
      </c>
      <c r="B60" s="120" t="s">
        <v>58</v>
      </c>
      <c r="C60" s="24"/>
      <c r="D60" s="8"/>
      <c r="E60" s="26"/>
      <c r="F60" s="59"/>
      <c r="G60" s="1"/>
      <c r="H60" s="79"/>
    </row>
    <row r="61" spans="1:9" s="63" customFormat="1">
      <c r="A61" s="96"/>
      <c r="B61" s="121"/>
      <c r="C61" s="3"/>
      <c r="D61" s="8"/>
      <c r="E61" s="26"/>
      <c r="F61" s="59"/>
      <c r="G61" s="1"/>
      <c r="H61" s="79"/>
    </row>
    <row r="62" spans="1:9" s="63" customFormat="1">
      <c r="A62" s="97"/>
      <c r="B62" s="122"/>
      <c r="C62" s="106" t="s">
        <v>3</v>
      </c>
      <c r="D62" s="107"/>
      <c r="E62" s="108"/>
      <c r="F62" s="61">
        <f>SUM(F60:F60)</f>
        <v>0</v>
      </c>
      <c r="G62" s="98"/>
      <c r="H62" s="62">
        <f>40-F62</f>
        <v>40</v>
      </c>
      <c r="I62" s="25"/>
    </row>
    <row r="63" spans="1:9" s="63" customFormat="1" ht="14.5" customHeight="1">
      <c r="A63" s="112">
        <v>21</v>
      </c>
      <c r="B63" s="132" t="s">
        <v>11</v>
      </c>
      <c r="C63" s="5"/>
      <c r="D63" s="5"/>
      <c r="E63" s="26"/>
      <c r="F63" s="10"/>
      <c r="G63" s="1"/>
      <c r="H63" s="79"/>
      <c r="I63" s="25"/>
    </row>
    <row r="64" spans="1:9" s="63" customFormat="1" ht="14.5" customHeight="1">
      <c r="A64" s="112"/>
      <c r="B64" s="132"/>
      <c r="C64" s="5"/>
      <c r="D64" s="5"/>
      <c r="E64" s="40"/>
      <c r="F64" s="59"/>
      <c r="G64" s="1"/>
      <c r="H64" s="79"/>
      <c r="I64" s="25"/>
    </row>
    <row r="65" spans="1:137" s="63" customFormat="1">
      <c r="A65" s="112"/>
      <c r="B65" s="132"/>
      <c r="C65" s="106" t="s">
        <v>3</v>
      </c>
      <c r="D65" s="107"/>
      <c r="E65" s="108"/>
      <c r="F65" s="61">
        <f>SUM(F63:F64)</f>
        <v>0</v>
      </c>
      <c r="G65" s="98"/>
      <c r="H65" s="62">
        <f>40-F65</f>
        <v>40</v>
      </c>
    </row>
    <row r="66" spans="1:137" s="63" customFormat="1" ht="15" customHeight="1">
      <c r="A66" s="109">
        <v>22</v>
      </c>
      <c r="B66" s="132" t="s">
        <v>49</v>
      </c>
      <c r="C66" s="3"/>
      <c r="D66" s="5"/>
      <c r="E66" s="26"/>
      <c r="F66" s="59"/>
      <c r="G66" s="1"/>
      <c r="H66" s="79"/>
    </row>
    <row r="67" spans="1:137" s="63" customFormat="1" ht="13" customHeight="1">
      <c r="A67" s="110"/>
      <c r="B67" s="132"/>
      <c r="C67" s="3"/>
      <c r="D67" s="5"/>
      <c r="E67" s="88"/>
      <c r="F67" s="59"/>
      <c r="G67" s="1"/>
      <c r="H67" s="79"/>
    </row>
    <row r="68" spans="1:137" s="63" customFormat="1">
      <c r="A68" s="111"/>
      <c r="B68" s="132"/>
      <c r="C68" s="106" t="s">
        <v>3</v>
      </c>
      <c r="D68" s="107"/>
      <c r="E68" s="108"/>
      <c r="F68" s="61">
        <f>SUM(F66:F66)</f>
        <v>0</v>
      </c>
      <c r="G68" s="98"/>
      <c r="H68" s="62">
        <f>40-F68</f>
        <v>40</v>
      </c>
    </row>
    <row r="69" spans="1:137" ht="15" customHeight="1" thickBot="1">
      <c r="A69" s="123">
        <v>23</v>
      </c>
      <c r="B69" s="140" t="s">
        <v>37</v>
      </c>
      <c r="C69" s="3"/>
      <c r="D69" s="3"/>
      <c r="E69" s="41"/>
      <c r="F69" s="59"/>
      <c r="G69" s="12"/>
      <c r="H69" s="80"/>
      <c r="M69" s="64"/>
      <c r="N69" s="20"/>
      <c r="O69" s="20"/>
      <c r="P69" s="11"/>
      <c r="Q69" s="21"/>
      <c r="R69" s="116"/>
      <c r="S69" s="116"/>
      <c r="T69" s="116"/>
      <c r="U69" s="116"/>
      <c r="V69" s="116"/>
      <c r="W69" s="20"/>
      <c r="X69" s="11"/>
      <c r="Y69" s="32"/>
      <c r="Z69" s="104"/>
      <c r="AA69" s="105"/>
      <c r="AB69" s="105"/>
      <c r="AC69" s="105"/>
      <c r="AD69" s="105"/>
      <c r="AE69" s="31"/>
      <c r="AF69" s="6"/>
      <c r="AG69" s="32"/>
      <c r="AH69" s="104"/>
      <c r="AI69" s="105"/>
      <c r="AJ69" s="105"/>
      <c r="AK69" s="105"/>
      <c r="AL69" s="105"/>
      <c r="AM69" s="31"/>
      <c r="AN69" s="6"/>
      <c r="AO69" s="32"/>
      <c r="AP69" s="104"/>
      <c r="AQ69" s="105"/>
      <c r="AR69" s="105"/>
      <c r="AS69" s="105"/>
      <c r="AT69" s="105"/>
      <c r="AU69" s="31"/>
      <c r="AV69" s="6"/>
      <c r="AW69" s="32"/>
      <c r="AX69" s="104"/>
      <c r="AY69" s="105"/>
      <c r="AZ69" s="105"/>
      <c r="BA69" s="105"/>
      <c r="BB69" s="105"/>
      <c r="BC69" s="31"/>
      <c r="BD69" s="6"/>
      <c r="BE69" s="32"/>
      <c r="BF69" s="104"/>
      <c r="BG69" s="105"/>
      <c r="BH69" s="105"/>
      <c r="BI69" s="105"/>
      <c r="BJ69" s="105"/>
      <c r="BK69" s="31"/>
      <c r="BL69" s="6"/>
      <c r="BM69" s="32"/>
      <c r="BN69" s="104"/>
      <c r="BO69" s="105"/>
      <c r="BP69" s="105"/>
      <c r="BQ69" s="105"/>
      <c r="BR69" s="105"/>
      <c r="BS69" s="31"/>
      <c r="BT69" s="6"/>
      <c r="BU69" s="32"/>
      <c r="BV69" s="104"/>
      <c r="BW69" s="105"/>
      <c r="BX69" s="105"/>
      <c r="BY69" s="105"/>
      <c r="BZ69" s="105"/>
      <c r="CA69" s="31"/>
      <c r="CB69" s="6"/>
      <c r="CC69" s="32"/>
      <c r="CD69" s="104"/>
      <c r="CE69" s="105"/>
      <c r="CF69" s="105"/>
      <c r="CG69" s="105"/>
      <c r="CH69" s="105"/>
      <c r="CI69" s="31"/>
      <c r="CJ69" s="6"/>
      <c r="CK69" s="32"/>
      <c r="CL69" s="104"/>
      <c r="CM69" s="105"/>
      <c r="CN69" s="105"/>
      <c r="CO69" s="105"/>
      <c r="CP69" s="105"/>
      <c r="CQ69" s="31"/>
      <c r="CR69" s="6"/>
      <c r="CS69" s="32"/>
      <c r="CT69" s="104"/>
      <c r="CU69" s="105"/>
      <c r="CV69" s="105"/>
      <c r="CW69" s="105"/>
      <c r="CX69" s="105"/>
      <c r="CY69" s="31"/>
      <c r="CZ69" s="6"/>
      <c r="DA69" s="32"/>
      <c r="DB69" s="104"/>
      <c r="DC69" s="105"/>
      <c r="DD69" s="105"/>
      <c r="DE69" s="105"/>
      <c r="DF69" s="105"/>
      <c r="DG69" s="31"/>
      <c r="DH69" s="6"/>
      <c r="DI69" s="32"/>
      <c r="DJ69" s="104"/>
      <c r="DK69" s="105"/>
      <c r="DL69" s="105"/>
      <c r="DM69" s="105"/>
      <c r="DN69" s="105"/>
      <c r="DO69" s="31"/>
      <c r="DP69" s="6"/>
      <c r="DQ69" s="32"/>
      <c r="DR69" s="104"/>
      <c r="DS69" s="105"/>
      <c r="DT69" s="105"/>
      <c r="DU69" s="105"/>
      <c r="DV69" s="105"/>
      <c r="DW69" s="31"/>
      <c r="DX69" s="6"/>
      <c r="DY69" s="32"/>
      <c r="DZ69" s="104"/>
      <c r="EA69" s="105"/>
      <c r="EB69" s="105"/>
      <c r="EC69" s="105"/>
      <c r="ED69" s="105"/>
      <c r="EE69" s="31"/>
      <c r="EF69" s="6"/>
      <c r="EG69" s="32"/>
    </row>
    <row r="70" spans="1:137" ht="15.5" customHeight="1">
      <c r="A70" s="124"/>
      <c r="B70" s="141"/>
      <c r="C70" s="3"/>
      <c r="D70" s="3"/>
      <c r="E70" s="41"/>
      <c r="F70" s="59"/>
      <c r="G70" s="12"/>
      <c r="H70" s="80"/>
      <c r="M70" s="64"/>
      <c r="N70" s="20"/>
      <c r="O70" s="20"/>
      <c r="P70" s="11"/>
      <c r="Q70" s="21"/>
      <c r="R70" s="86"/>
      <c r="S70" s="86"/>
      <c r="T70" s="86"/>
      <c r="U70" s="86"/>
      <c r="V70" s="86"/>
      <c r="W70" s="20"/>
      <c r="X70" s="11"/>
      <c r="Y70" s="21"/>
      <c r="Z70" s="86"/>
      <c r="AA70" s="86"/>
      <c r="AB70" s="86"/>
      <c r="AC70" s="86"/>
      <c r="AD70" s="86"/>
      <c r="AE70" s="20"/>
      <c r="AF70" s="11"/>
      <c r="AG70" s="21"/>
      <c r="AH70" s="86"/>
      <c r="AI70" s="86"/>
      <c r="AJ70" s="86"/>
      <c r="AK70" s="86"/>
      <c r="AL70" s="86"/>
      <c r="AM70" s="20"/>
      <c r="AN70" s="11"/>
      <c r="AO70" s="21"/>
      <c r="AP70" s="86"/>
      <c r="AQ70" s="86"/>
      <c r="AR70" s="86"/>
      <c r="AS70" s="86"/>
      <c r="AT70" s="86"/>
      <c r="AU70" s="20"/>
      <c r="AV70" s="11"/>
      <c r="AW70" s="21"/>
      <c r="AX70" s="86"/>
      <c r="AY70" s="86"/>
      <c r="AZ70" s="86"/>
      <c r="BA70" s="86"/>
      <c r="BB70" s="86"/>
      <c r="BC70" s="20"/>
      <c r="BD70" s="11"/>
      <c r="BE70" s="21"/>
      <c r="BF70" s="86"/>
      <c r="BG70" s="86"/>
      <c r="BH70" s="86"/>
      <c r="BI70" s="86"/>
      <c r="BJ70" s="86"/>
      <c r="BK70" s="20"/>
      <c r="BL70" s="11"/>
      <c r="BM70" s="21"/>
      <c r="BN70" s="86"/>
      <c r="BO70" s="86"/>
      <c r="BP70" s="86"/>
      <c r="BQ70" s="86"/>
      <c r="BR70" s="86"/>
      <c r="BS70" s="20"/>
      <c r="BT70" s="11"/>
      <c r="BU70" s="21"/>
      <c r="BV70" s="86"/>
      <c r="BW70" s="86"/>
      <c r="BX70" s="86"/>
      <c r="BY70" s="86"/>
      <c r="BZ70" s="86"/>
      <c r="CA70" s="20"/>
      <c r="CB70" s="11"/>
      <c r="CC70" s="21"/>
      <c r="CD70" s="86"/>
      <c r="CE70" s="86"/>
      <c r="CF70" s="86"/>
      <c r="CG70" s="86"/>
      <c r="CH70" s="86"/>
      <c r="CI70" s="20"/>
      <c r="CJ70" s="11"/>
      <c r="CK70" s="21"/>
      <c r="CL70" s="86"/>
      <c r="CM70" s="86"/>
      <c r="CN70" s="86"/>
      <c r="CO70" s="86"/>
      <c r="CP70" s="86"/>
      <c r="CQ70" s="20"/>
      <c r="CR70" s="11"/>
      <c r="CS70" s="21"/>
      <c r="CT70" s="86"/>
      <c r="CU70" s="86"/>
      <c r="CV70" s="86"/>
      <c r="CW70" s="86"/>
      <c r="CX70" s="86"/>
      <c r="CY70" s="20"/>
      <c r="CZ70" s="11"/>
      <c r="DA70" s="21"/>
      <c r="DB70" s="86"/>
      <c r="DC70" s="86"/>
      <c r="DD70" s="86"/>
      <c r="DE70" s="86"/>
      <c r="DF70" s="86"/>
      <c r="DG70" s="20"/>
      <c r="DH70" s="11"/>
      <c r="DI70" s="21"/>
      <c r="DJ70" s="86"/>
      <c r="DK70" s="86"/>
      <c r="DL70" s="86"/>
      <c r="DM70" s="86"/>
      <c r="DN70" s="86"/>
      <c r="DO70" s="20"/>
      <c r="DP70" s="11"/>
      <c r="DQ70" s="21"/>
      <c r="DR70" s="86"/>
      <c r="DS70" s="86"/>
      <c r="DT70" s="86"/>
      <c r="DU70" s="86"/>
      <c r="DV70" s="86"/>
      <c r="DW70" s="20"/>
      <c r="DX70" s="11"/>
      <c r="DY70" s="21"/>
      <c r="DZ70" s="86"/>
      <c r="EA70" s="86"/>
      <c r="EB70" s="86"/>
      <c r="EC70" s="86"/>
      <c r="ED70" s="86"/>
      <c r="EE70" s="20"/>
      <c r="EF70" s="11"/>
      <c r="EG70" s="21"/>
    </row>
    <row r="71" spans="1:137" s="14" customFormat="1" ht="16.75" customHeight="1">
      <c r="A71" s="139"/>
      <c r="B71" s="142"/>
      <c r="C71" s="106" t="s">
        <v>3</v>
      </c>
      <c r="D71" s="107"/>
      <c r="E71" s="108"/>
      <c r="F71" s="61">
        <f>SUM(F69:F69)</f>
        <v>0</v>
      </c>
      <c r="G71" s="98"/>
      <c r="H71" s="62">
        <f>40-F71</f>
        <v>40</v>
      </c>
      <c r="I71" s="55"/>
      <c r="J71" s="13"/>
      <c r="K71" s="13"/>
      <c r="L71" s="13"/>
      <c r="M71" s="22"/>
      <c r="N71" s="20"/>
      <c r="O71" s="20"/>
      <c r="P71" s="23"/>
      <c r="Q71" s="21"/>
      <c r="R71" s="45"/>
      <c r="S71" s="45"/>
      <c r="T71" s="45"/>
      <c r="U71" s="45"/>
      <c r="V71" s="45"/>
      <c r="W71" s="20"/>
      <c r="X71" s="23"/>
      <c r="Y71" s="21"/>
      <c r="Z71" s="45"/>
      <c r="AA71" s="45"/>
      <c r="AB71" s="45"/>
      <c r="AC71" s="45"/>
      <c r="AD71" s="45"/>
      <c r="AE71" s="20"/>
      <c r="AF71" s="23"/>
      <c r="AG71" s="21"/>
      <c r="AH71" s="45"/>
      <c r="AI71" s="45"/>
      <c r="AJ71" s="45"/>
      <c r="AK71" s="45"/>
      <c r="AL71" s="45"/>
      <c r="AM71" s="20"/>
      <c r="AN71" s="23"/>
      <c r="AO71" s="21"/>
      <c r="AP71" s="45"/>
      <c r="AQ71" s="45"/>
      <c r="AR71" s="45"/>
      <c r="AS71" s="45"/>
      <c r="AT71" s="45"/>
      <c r="AU71" s="20"/>
      <c r="AV71" s="23"/>
      <c r="AW71" s="21"/>
      <c r="AX71" s="45"/>
      <c r="AY71" s="45"/>
      <c r="AZ71" s="45"/>
      <c r="BA71" s="45"/>
      <c r="BB71" s="45"/>
      <c r="BC71" s="20"/>
      <c r="BD71" s="23"/>
      <c r="BE71" s="21"/>
      <c r="BF71" s="45"/>
      <c r="BG71" s="45"/>
      <c r="BH71" s="45"/>
      <c r="BI71" s="45"/>
      <c r="BJ71" s="45"/>
      <c r="BK71" s="20"/>
      <c r="BL71" s="23"/>
      <c r="BM71" s="21"/>
      <c r="BN71" s="45"/>
      <c r="BO71" s="45"/>
      <c r="BP71" s="45"/>
      <c r="BQ71" s="45"/>
      <c r="BR71" s="45"/>
      <c r="BS71" s="20"/>
      <c r="BT71" s="23"/>
      <c r="BU71" s="21"/>
      <c r="BV71" s="45"/>
      <c r="BW71" s="45"/>
      <c r="BX71" s="45"/>
      <c r="BY71" s="45"/>
      <c r="BZ71" s="45"/>
      <c r="CA71" s="20"/>
      <c r="CB71" s="23"/>
      <c r="CC71" s="21"/>
      <c r="CD71" s="45"/>
      <c r="CE71" s="45"/>
      <c r="CF71" s="45"/>
      <c r="CG71" s="45"/>
      <c r="CH71" s="45"/>
      <c r="CI71" s="20"/>
      <c r="CJ71" s="23"/>
      <c r="CK71" s="21"/>
      <c r="CL71" s="45"/>
      <c r="CM71" s="45"/>
      <c r="CN71" s="45"/>
      <c r="CO71" s="45"/>
      <c r="CP71" s="45"/>
      <c r="CQ71" s="20"/>
      <c r="CR71" s="23"/>
      <c r="CS71" s="21"/>
      <c r="CT71" s="45"/>
      <c r="CU71" s="45"/>
      <c r="CV71" s="45"/>
      <c r="CW71" s="45"/>
      <c r="CX71" s="45"/>
      <c r="CY71" s="20"/>
      <c r="CZ71" s="23"/>
      <c r="DA71" s="21"/>
      <c r="DB71" s="45"/>
      <c r="DC71" s="45"/>
      <c r="DD71" s="45"/>
      <c r="DE71" s="45"/>
      <c r="DF71" s="45"/>
      <c r="DG71" s="20"/>
      <c r="DH71" s="23"/>
      <c r="DI71" s="21"/>
      <c r="DJ71" s="45"/>
      <c r="DK71" s="45"/>
      <c r="DL71" s="45"/>
      <c r="DM71" s="45"/>
      <c r="DN71" s="45"/>
      <c r="DO71" s="20"/>
      <c r="DP71" s="23"/>
      <c r="DQ71" s="21"/>
      <c r="DR71" s="45"/>
      <c r="DS71" s="45"/>
      <c r="DT71" s="45"/>
      <c r="DU71" s="45"/>
      <c r="DV71" s="45"/>
      <c r="DW71" s="20"/>
      <c r="DX71" s="23"/>
      <c r="DY71" s="21"/>
      <c r="DZ71" s="45"/>
      <c r="EA71" s="45"/>
      <c r="EB71" s="45"/>
      <c r="EC71" s="45"/>
      <c r="ED71" s="45"/>
      <c r="EE71" s="20"/>
      <c r="EF71" s="23"/>
      <c r="EG71" s="21"/>
    </row>
    <row r="72" spans="1:137" ht="14" customHeight="1">
      <c r="A72" s="123">
        <v>24</v>
      </c>
      <c r="B72" s="140" t="s">
        <v>59</v>
      </c>
      <c r="C72" s="3"/>
      <c r="D72" s="3"/>
      <c r="E72" s="26"/>
      <c r="F72" s="59"/>
      <c r="G72" s="12"/>
      <c r="H72" s="78"/>
    </row>
    <row r="73" spans="1:137">
      <c r="A73" s="124"/>
      <c r="B73" s="141"/>
      <c r="C73" s="3"/>
      <c r="D73" s="3"/>
      <c r="E73" s="41"/>
      <c r="F73" s="59"/>
      <c r="G73" s="12"/>
      <c r="H73" s="78"/>
    </row>
    <row r="74" spans="1:137" ht="13.75" customHeight="1">
      <c r="A74" s="139"/>
      <c r="B74" s="141"/>
      <c r="C74" s="106" t="s">
        <v>3</v>
      </c>
      <c r="D74" s="107"/>
      <c r="E74" s="108"/>
      <c r="F74" s="61">
        <f>SUM(F72:F73)</f>
        <v>0</v>
      </c>
      <c r="G74" s="98"/>
      <c r="H74" s="62">
        <f>40-F74</f>
        <v>40</v>
      </c>
    </row>
    <row r="75" spans="1:137" ht="13.75" customHeight="1">
      <c r="A75" s="123">
        <v>25</v>
      </c>
      <c r="B75" s="149" t="s">
        <v>12</v>
      </c>
      <c r="C75" s="3"/>
      <c r="D75" s="3"/>
      <c r="E75" s="2"/>
      <c r="F75" s="59"/>
      <c r="G75" s="12"/>
      <c r="H75" s="78"/>
    </row>
    <row r="76" spans="1:137" ht="13.75" customHeight="1">
      <c r="A76" s="124"/>
      <c r="B76" s="150"/>
      <c r="C76" s="3"/>
      <c r="D76" s="3"/>
      <c r="E76" s="2"/>
      <c r="F76" s="59"/>
      <c r="G76" s="12"/>
      <c r="H76" s="78"/>
    </row>
    <row r="77" spans="1:137" ht="14.5" thickBot="1">
      <c r="A77" s="125"/>
      <c r="B77" s="151"/>
      <c r="C77" s="106" t="s">
        <v>3</v>
      </c>
      <c r="D77" s="107"/>
      <c r="E77" s="108"/>
      <c r="F77" s="61">
        <f>SUM(F75:F76)</f>
        <v>0</v>
      </c>
      <c r="G77" s="98"/>
      <c r="H77" s="62">
        <f>40-F77</f>
        <v>40</v>
      </c>
    </row>
    <row r="78" spans="1:137" ht="18.649999999999999" customHeight="1" thickBot="1">
      <c r="A78" s="147" t="s">
        <v>13</v>
      </c>
      <c r="B78" s="148"/>
      <c r="C78" s="148"/>
      <c r="D78" s="148"/>
      <c r="E78" s="148"/>
      <c r="F78" s="71">
        <f>F5+F8+F11+F14+F17+F20+F23+F26+F29+F32+F35+F38+F41+F44+F47+F50+F56+F53+F59+F62+F65+F68+F71+F74+F77</f>
        <v>5</v>
      </c>
      <c r="G78" s="94"/>
      <c r="H78" s="93">
        <f>H5+H8+H11+H14+H17+H20+H23+H26+H29+H32+H35+H38+H41+H44+H47+H50+H53+H56+H59+H62+H65+H68+H71+H74+H77</f>
        <v>995</v>
      </c>
    </row>
    <row r="79" spans="1:137">
      <c r="A79" s="143">
        <v>26</v>
      </c>
      <c r="B79" s="144" t="s">
        <v>22</v>
      </c>
      <c r="C79" s="92"/>
      <c r="D79" s="92"/>
      <c r="E79" s="26"/>
      <c r="F79" s="59"/>
      <c r="G79" s="70"/>
      <c r="H79" s="81"/>
    </row>
    <row r="80" spans="1:137">
      <c r="A80" s="124"/>
      <c r="B80" s="145"/>
      <c r="C80" s="15"/>
      <c r="D80" s="15"/>
      <c r="E80" s="26"/>
      <c r="F80" s="59"/>
      <c r="G80" s="16"/>
      <c r="H80" s="100"/>
    </row>
    <row r="81" spans="1:8">
      <c r="A81" s="139"/>
      <c r="B81" s="146"/>
      <c r="C81" s="106" t="s">
        <v>3</v>
      </c>
      <c r="D81" s="107"/>
      <c r="E81" s="108"/>
      <c r="F81" s="61">
        <f>SUM(F79:F80)</f>
        <v>0</v>
      </c>
      <c r="G81" s="98"/>
      <c r="H81" s="62">
        <f>500-F81</f>
        <v>500</v>
      </c>
    </row>
    <row r="82" spans="1:8" ht="14.5" thickBot="1">
      <c r="A82" s="82"/>
      <c r="B82" s="133" t="s">
        <v>23</v>
      </c>
      <c r="C82" s="134"/>
      <c r="D82" s="134"/>
      <c r="E82" s="135"/>
      <c r="F82" s="83">
        <f>F78+F81</f>
        <v>5</v>
      </c>
      <c r="G82" s="84"/>
      <c r="H82" s="85">
        <f>H78+H81</f>
        <v>1495</v>
      </c>
    </row>
  </sheetData>
  <mergeCells count="93">
    <mergeCell ref="B82:E82"/>
    <mergeCell ref="A48:A50"/>
    <mergeCell ref="A54:A56"/>
    <mergeCell ref="A69:A71"/>
    <mergeCell ref="B69:B71"/>
    <mergeCell ref="A51:A53"/>
    <mergeCell ref="B48:B50"/>
    <mergeCell ref="A79:A81"/>
    <mergeCell ref="B79:B81"/>
    <mergeCell ref="C81:E81"/>
    <mergeCell ref="A78:E78"/>
    <mergeCell ref="C77:E77"/>
    <mergeCell ref="A72:A74"/>
    <mergeCell ref="B72:B74"/>
    <mergeCell ref="B75:B77"/>
    <mergeCell ref="C62:E62"/>
    <mergeCell ref="B9:B11"/>
    <mergeCell ref="B6:B8"/>
    <mergeCell ref="C71:E71"/>
    <mergeCell ref="C74:E74"/>
    <mergeCell ref="B63:B65"/>
    <mergeCell ref="B66:B68"/>
    <mergeCell ref="C59:E59"/>
    <mergeCell ref="C65:E65"/>
    <mergeCell ref="C29:E29"/>
    <mergeCell ref="B39:B41"/>
    <mergeCell ref="B36:B38"/>
    <mergeCell ref="C11:E11"/>
    <mergeCell ref="B60:B62"/>
    <mergeCell ref="B42:B44"/>
    <mergeCell ref="B33:B35"/>
    <mergeCell ref="C32:E32"/>
    <mergeCell ref="A75:A77"/>
    <mergeCell ref="A1:H1"/>
    <mergeCell ref="C8:E8"/>
    <mergeCell ref="A6:A8"/>
    <mergeCell ref="A12:A14"/>
    <mergeCell ref="A3:A5"/>
    <mergeCell ref="A9:A11"/>
    <mergeCell ref="C20:E20"/>
    <mergeCell ref="C5:E5"/>
    <mergeCell ref="C14:E14"/>
    <mergeCell ref="B3:B5"/>
    <mergeCell ref="B12:B14"/>
    <mergeCell ref="C17:E17"/>
    <mergeCell ref="B24:B26"/>
    <mergeCell ref="B21:B23"/>
    <mergeCell ref="B27:B29"/>
    <mergeCell ref="B30:B32"/>
    <mergeCell ref="C56:E56"/>
    <mergeCell ref="C53:E53"/>
    <mergeCell ref="C50:E50"/>
    <mergeCell ref="C47:E47"/>
    <mergeCell ref="B51:B53"/>
    <mergeCell ref="B15:B17"/>
    <mergeCell ref="B18:B20"/>
    <mergeCell ref="A15:A17"/>
    <mergeCell ref="A18:A20"/>
    <mergeCell ref="A21:A23"/>
    <mergeCell ref="A24:A26"/>
    <mergeCell ref="A27:A29"/>
    <mergeCell ref="A39:A41"/>
    <mergeCell ref="A42:A44"/>
    <mergeCell ref="A57:A59"/>
    <mergeCell ref="A66:A68"/>
    <mergeCell ref="A63:A65"/>
    <mergeCell ref="A36:A38"/>
    <mergeCell ref="A45:A47"/>
    <mergeCell ref="Z69:AD69"/>
    <mergeCell ref="R69:V69"/>
    <mergeCell ref="B57:B59"/>
    <mergeCell ref="B54:B56"/>
    <mergeCell ref="B45:B47"/>
    <mergeCell ref="C23:E23"/>
    <mergeCell ref="C26:E26"/>
    <mergeCell ref="C41:E41"/>
    <mergeCell ref="C35:E35"/>
    <mergeCell ref="C44:E44"/>
    <mergeCell ref="C38:E38"/>
    <mergeCell ref="DZ69:ED69"/>
    <mergeCell ref="C68:E68"/>
    <mergeCell ref="CD69:CH69"/>
    <mergeCell ref="CL69:CP69"/>
    <mergeCell ref="BV69:BZ69"/>
    <mergeCell ref="BN69:BR69"/>
    <mergeCell ref="BF69:BJ69"/>
    <mergeCell ref="AP69:AT69"/>
    <mergeCell ref="AX69:BB69"/>
    <mergeCell ref="DB69:DF69"/>
    <mergeCell ref="CT69:CX69"/>
    <mergeCell ref="DJ69:DN69"/>
    <mergeCell ref="DR69:DV69"/>
    <mergeCell ref="AH69:AL69"/>
  </mergeCells>
  <phoneticPr fontId="1" type="noConversion"/>
  <printOptions horizontalCentered="1"/>
  <pageMargins left="0.11811023622047245" right="0.11811023622047245" top="0.39370078740157483" bottom="0.39370078740157483" header="0.31496062992125984" footer="0.31496062992125984"/>
  <pageSetup paperSize="9" scale="88" fitToHeight="17" orientation="portrait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4"/>
  <sheetViews>
    <sheetView tabSelected="1" topLeftCell="A16" workbookViewId="0">
      <selection activeCell="E7" sqref="E7"/>
    </sheetView>
  </sheetViews>
  <sheetFormatPr defaultRowHeight="14.5"/>
  <cols>
    <col min="1" max="1" width="6.6328125" customWidth="1"/>
    <col min="2" max="2" width="33.36328125" customWidth="1"/>
    <col min="3" max="3" width="9.90625" customWidth="1"/>
    <col min="4" max="4" width="13.81640625" customWidth="1"/>
    <col min="5" max="5" width="13.6328125" customWidth="1"/>
    <col min="6" max="6" width="8.90625" customWidth="1"/>
  </cols>
  <sheetData>
    <row r="1" spans="1:6">
      <c r="A1" s="154" t="s">
        <v>19</v>
      </c>
      <c r="B1" s="154"/>
      <c r="C1" s="154"/>
      <c r="D1" s="154"/>
      <c r="E1" s="154"/>
      <c r="F1" s="154"/>
    </row>
    <row r="2" spans="1:6">
      <c r="A2" s="28"/>
      <c r="B2" s="155" t="s">
        <v>63</v>
      </c>
      <c r="C2" s="155"/>
      <c r="D2" s="155"/>
      <c r="E2" s="155"/>
      <c r="F2" s="29" t="s">
        <v>9</v>
      </c>
    </row>
    <row r="3" spans="1:6" ht="72.75" customHeight="1">
      <c r="A3" s="36" t="s">
        <v>14</v>
      </c>
      <c r="B3" s="37" t="s">
        <v>6</v>
      </c>
      <c r="C3" s="37" t="s">
        <v>8</v>
      </c>
      <c r="D3" s="36" t="s">
        <v>15</v>
      </c>
      <c r="E3" s="36" t="s">
        <v>16</v>
      </c>
      <c r="F3" s="37" t="s">
        <v>17</v>
      </c>
    </row>
    <row r="4" spans="1:6" ht="16.5" customHeight="1">
      <c r="A4" s="33">
        <v>1</v>
      </c>
      <c r="B4" s="34" t="s">
        <v>39</v>
      </c>
      <c r="C4" s="46">
        <v>40</v>
      </c>
      <c r="D4" s="46">
        <f>Отчет!F5</f>
        <v>0</v>
      </c>
      <c r="E4" s="46"/>
      <c r="F4" s="46">
        <f>C4-D4</f>
        <v>40</v>
      </c>
    </row>
    <row r="5" spans="1:6">
      <c r="A5" s="33">
        <v>2</v>
      </c>
      <c r="B5" s="34" t="s">
        <v>24</v>
      </c>
      <c r="C5" s="46">
        <v>40</v>
      </c>
      <c r="D5" s="46">
        <f>Отчет!F8</f>
        <v>0</v>
      </c>
      <c r="E5" s="46"/>
      <c r="F5" s="46">
        <f t="shared" ref="F5:F31" si="0">C5-D5</f>
        <v>40</v>
      </c>
    </row>
    <row r="6" spans="1:6">
      <c r="A6" s="33">
        <v>3</v>
      </c>
      <c r="B6" s="34" t="s">
        <v>40</v>
      </c>
      <c r="C6" s="46">
        <v>40</v>
      </c>
      <c r="D6" s="46">
        <f>Отчет!F11</f>
        <v>0</v>
      </c>
      <c r="E6" s="46"/>
      <c r="F6" s="46">
        <f t="shared" si="0"/>
        <v>40</v>
      </c>
    </row>
    <row r="7" spans="1:6">
      <c r="A7" s="33">
        <v>4</v>
      </c>
      <c r="B7" s="34" t="s">
        <v>41</v>
      </c>
      <c r="C7" s="46">
        <v>40</v>
      </c>
      <c r="D7" s="46">
        <f>Отчет!F14</f>
        <v>5</v>
      </c>
      <c r="E7" s="46"/>
      <c r="F7" s="46">
        <f t="shared" si="0"/>
        <v>35</v>
      </c>
    </row>
    <row r="8" spans="1:6">
      <c r="A8" s="33">
        <v>5</v>
      </c>
      <c r="B8" s="34" t="s">
        <v>42</v>
      </c>
      <c r="C8" s="46">
        <v>40</v>
      </c>
      <c r="D8" s="46">
        <f>Отчет!F17</f>
        <v>0</v>
      </c>
      <c r="E8" s="101"/>
      <c r="F8" s="46">
        <f t="shared" si="0"/>
        <v>40</v>
      </c>
    </row>
    <row r="9" spans="1:6">
      <c r="A9" s="33">
        <v>6</v>
      </c>
      <c r="B9" s="34" t="s">
        <v>43</v>
      </c>
      <c r="C9" s="46">
        <v>40</v>
      </c>
      <c r="D9" s="46">
        <f>Отчет!F20</f>
        <v>0</v>
      </c>
      <c r="E9" s="46"/>
      <c r="F9" s="46">
        <f t="shared" si="0"/>
        <v>40</v>
      </c>
    </row>
    <row r="10" spans="1:6">
      <c r="A10" s="33">
        <v>7</v>
      </c>
      <c r="B10" s="34" t="s">
        <v>25</v>
      </c>
      <c r="C10" s="46">
        <v>40</v>
      </c>
      <c r="D10" s="46">
        <f>Отчет!F23</f>
        <v>0</v>
      </c>
      <c r="E10" s="46"/>
      <c r="F10" s="46">
        <f t="shared" si="0"/>
        <v>40</v>
      </c>
    </row>
    <row r="11" spans="1:6">
      <c r="A11" s="33">
        <v>8</v>
      </c>
      <c r="B11" s="34" t="s">
        <v>26</v>
      </c>
      <c r="C11" s="46">
        <v>40</v>
      </c>
      <c r="D11" s="46">
        <f>Отчет!F26</f>
        <v>0</v>
      </c>
      <c r="E11" s="46"/>
      <c r="F11" s="46">
        <f t="shared" si="0"/>
        <v>40</v>
      </c>
    </row>
    <row r="12" spans="1:6">
      <c r="A12" s="33">
        <v>9</v>
      </c>
      <c r="B12" s="34" t="s">
        <v>10</v>
      </c>
      <c r="C12" s="46">
        <v>40</v>
      </c>
      <c r="D12" s="46">
        <f>Отчет!F29</f>
        <v>0</v>
      </c>
      <c r="E12" s="46"/>
      <c r="F12" s="46">
        <f t="shared" si="0"/>
        <v>40</v>
      </c>
    </row>
    <row r="13" spans="1:6">
      <c r="A13" s="33">
        <v>10</v>
      </c>
      <c r="B13" s="34" t="s">
        <v>38</v>
      </c>
      <c r="C13" s="46">
        <v>40</v>
      </c>
      <c r="D13" s="46">
        <f>Отчет!F32</f>
        <v>0</v>
      </c>
      <c r="E13" s="46"/>
      <c r="F13" s="46">
        <f t="shared" si="0"/>
        <v>40</v>
      </c>
    </row>
    <row r="14" spans="1:6">
      <c r="A14" s="33">
        <v>11</v>
      </c>
      <c r="B14" s="34" t="s">
        <v>27</v>
      </c>
      <c r="C14" s="46">
        <v>40</v>
      </c>
      <c r="D14" s="46">
        <f>Отчет!F35</f>
        <v>0</v>
      </c>
      <c r="E14" s="46"/>
      <c r="F14" s="46">
        <f t="shared" si="0"/>
        <v>40</v>
      </c>
    </row>
    <row r="15" spans="1:6">
      <c r="A15" s="33">
        <v>12</v>
      </c>
      <c r="B15" s="34" t="s">
        <v>28</v>
      </c>
      <c r="C15" s="46">
        <v>40</v>
      </c>
      <c r="D15" s="46">
        <f>Отчет!F38</f>
        <v>0</v>
      </c>
      <c r="E15" s="46"/>
      <c r="F15" s="46">
        <f t="shared" si="0"/>
        <v>40</v>
      </c>
    </row>
    <row r="16" spans="1:6">
      <c r="A16" s="33">
        <v>13</v>
      </c>
      <c r="B16" s="34" t="s">
        <v>44</v>
      </c>
      <c r="C16" s="46">
        <v>40</v>
      </c>
      <c r="D16" s="46">
        <f>Отчет!F41</f>
        <v>0</v>
      </c>
      <c r="E16" s="46"/>
      <c r="F16" s="46">
        <f t="shared" si="0"/>
        <v>40</v>
      </c>
    </row>
    <row r="17" spans="1:6" ht="15" customHeight="1">
      <c r="A17" s="33">
        <v>14</v>
      </c>
      <c r="B17" s="34" t="s">
        <v>45</v>
      </c>
      <c r="C17" s="46">
        <v>40</v>
      </c>
      <c r="D17" s="46">
        <f>Отчет!F44</f>
        <v>0</v>
      </c>
      <c r="E17" s="46"/>
      <c r="F17" s="46">
        <f t="shared" si="0"/>
        <v>40</v>
      </c>
    </row>
    <row r="18" spans="1:6">
      <c r="A18" s="33">
        <v>15</v>
      </c>
      <c r="B18" s="34" t="s">
        <v>29</v>
      </c>
      <c r="C18" s="46">
        <v>40</v>
      </c>
      <c r="D18" s="46">
        <f>Отчет!F47</f>
        <v>0</v>
      </c>
      <c r="E18" s="46"/>
      <c r="F18" s="46">
        <f t="shared" si="0"/>
        <v>40</v>
      </c>
    </row>
    <row r="19" spans="1:6">
      <c r="A19" s="33">
        <v>16</v>
      </c>
      <c r="B19" s="34" t="s">
        <v>30</v>
      </c>
      <c r="C19" s="46">
        <v>40</v>
      </c>
      <c r="D19" s="46">
        <f>Отчет!F50</f>
        <v>0</v>
      </c>
      <c r="E19" s="46"/>
      <c r="F19" s="46">
        <f t="shared" si="0"/>
        <v>40</v>
      </c>
    </row>
    <row r="20" spans="1:6">
      <c r="A20" s="33">
        <v>17</v>
      </c>
      <c r="B20" s="34" t="s">
        <v>46</v>
      </c>
      <c r="C20" s="46">
        <v>40</v>
      </c>
      <c r="D20" s="46">
        <f>Отчет!F53</f>
        <v>0</v>
      </c>
      <c r="E20" s="101"/>
      <c r="F20" s="46">
        <f t="shared" si="0"/>
        <v>40</v>
      </c>
    </row>
    <row r="21" spans="1:6">
      <c r="A21" s="33">
        <v>18</v>
      </c>
      <c r="B21" s="34" t="s">
        <v>31</v>
      </c>
      <c r="C21" s="46">
        <v>40</v>
      </c>
      <c r="D21" s="46">
        <f>Отчет!F56</f>
        <v>0</v>
      </c>
      <c r="E21" s="46"/>
      <c r="F21" s="46">
        <f t="shared" si="0"/>
        <v>40</v>
      </c>
    </row>
    <row r="22" spans="1:6">
      <c r="A22" s="33">
        <v>19</v>
      </c>
      <c r="B22" s="34" t="s">
        <v>47</v>
      </c>
      <c r="C22" s="46">
        <v>40</v>
      </c>
      <c r="D22" s="46">
        <f>Отчет!F59</f>
        <v>0</v>
      </c>
      <c r="E22" s="46"/>
      <c r="F22" s="46">
        <f t="shared" si="0"/>
        <v>40</v>
      </c>
    </row>
    <row r="23" spans="1:6">
      <c r="A23" s="33">
        <v>20</v>
      </c>
      <c r="B23" s="34" t="s">
        <v>48</v>
      </c>
      <c r="C23" s="46">
        <v>40</v>
      </c>
      <c r="D23" s="46">
        <f>Отчет!F62</f>
        <v>0</v>
      </c>
      <c r="E23" s="46"/>
      <c r="F23" s="46">
        <f t="shared" si="0"/>
        <v>40</v>
      </c>
    </row>
    <row r="24" spans="1:6">
      <c r="A24" s="33">
        <v>21</v>
      </c>
      <c r="B24" s="34" t="s">
        <v>11</v>
      </c>
      <c r="C24" s="46">
        <v>40</v>
      </c>
      <c r="D24" s="46">
        <f>Отчет!F65</f>
        <v>0</v>
      </c>
      <c r="E24" s="46"/>
      <c r="F24" s="46">
        <f t="shared" si="0"/>
        <v>40</v>
      </c>
    </row>
    <row r="25" spans="1:6">
      <c r="A25" s="33">
        <v>22</v>
      </c>
      <c r="B25" s="34" t="s">
        <v>49</v>
      </c>
      <c r="C25" s="46">
        <v>40</v>
      </c>
      <c r="D25" s="46">
        <f>Отчет!F68</f>
        <v>0</v>
      </c>
      <c r="E25" s="46"/>
      <c r="F25" s="46">
        <f t="shared" si="0"/>
        <v>40</v>
      </c>
    </row>
    <row r="26" spans="1:6">
      <c r="A26" s="33">
        <v>23</v>
      </c>
      <c r="B26" s="34" t="s">
        <v>32</v>
      </c>
      <c r="C26" s="46">
        <v>40</v>
      </c>
      <c r="D26" s="46">
        <f>Отчет!F71</f>
        <v>0</v>
      </c>
      <c r="E26" s="46"/>
      <c r="F26" s="46">
        <f t="shared" si="0"/>
        <v>40</v>
      </c>
    </row>
    <row r="27" spans="1:6">
      <c r="A27" s="33">
        <v>24</v>
      </c>
      <c r="B27" s="34" t="s">
        <v>50</v>
      </c>
      <c r="C27" s="46">
        <v>40</v>
      </c>
      <c r="D27" s="46">
        <f>Отчет!F74</f>
        <v>0</v>
      </c>
      <c r="E27" s="46"/>
      <c r="F27" s="46">
        <f t="shared" si="0"/>
        <v>40</v>
      </c>
    </row>
    <row r="28" spans="1:6">
      <c r="A28" s="33">
        <v>25</v>
      </c>
      <c r="B28" s="34" t="s">
        <v>12</v>
      </c>
      <c r="C28" s="46">
        <v>40</v>
      </c>
      <c r="D28" s="46">
        <f>Отчет!F77</f>
        <v>0</v>
      </c>
      <c r="E28" s="101"/>
      <c r="F28" s="46">
        <f t="shared" si="0"/>
        <v>40</v>
      </c>
    </row>
    <row r="29" spans="1:6">
      <c r="A29" s="33"/>
      <c r="B29" s="44" t="s">
        <v>3</v>
      </c>
      <c r="C29" s="47">
        <f>SUM(C4:C28)</f>
        <v>1000</v>
      </c>
      <c r="D29" s="47">
        <f>SUM(D4:D28)</f>
        <v>5</v>
      </c>
      <c r="E29" s="102"/>
      <c r="F29" s="47">
        <f t="shared" si="0"/>
        <v>995</v>
      </c>
    </row>
    <row r="30" spans="1:6">
      <c r="A30" s="33"/>
      <c r="B30" s="42" t="s">
        <v>22</v>
      </c>
      <c r="C30" s="46">
        <v>500</v>
      </c>
      <c r="D30" s="46">
        <f>Отчет!F81</f>
        <v>0</v>
      </c>
      <c r="E30" s="101"/>
      <c r="F30" s="46">
        <f t="shared" si="0"/>
        <v>500</v>
      </c>
    </row>
    <row r="31" spans="1:6">
      <c r="A31" s="152" t="s">
        <v>3</v>
      </c>
      <c r="B31" s="153"/>
      <c r="C31" s="48">
        <f>C29+C30</f>
        <v>1500</v>
      </c>
      <c r="D31" s="48">
        <f>D29+D30</f>
        <v>5</v>
      </c>
      <c r="E31" s="48"/>
      <c r="F31" s="103">
        <f t="shared" si="0"/>
        <v>1495</v>
      </c>
    </row>
    <row r="32" spans="1:6">
      <c r="E32" s="30"/>
    </row>
    <row r="33" spans="1:7">
      <c r="A33" s="38" t="s">
        <v>20</v>
      </c>
      <c r="B33" s="39"/>
      <c r="C33" s="39"/>
      <c r="D33" s="39"/>
    </row>
    <row r="34" spans="1:7">
      <c r="A34" s="38" t="s">
        <v>21</v>
      </c>
      <c r="B34" s="39"/>
      <c r="C34" s="39"/>
      <c r="E34" s="156" t="s">
        <v>18</v>
      </c>
      <c r="F34" s="156"/>
      <c r="G34" s="35"/>
    </row>
  </sheetData>
  <mergeCells count="4">
    <mergeCell ref="A31:B31"/>
    <mergeCell ref="A1:F1"/>
    <mergeCell ref="B2:E2"/>
    <mergeCell ref="E34:F34"/>
  </mergeCells>
  <phoneticPr fontId="1" type="noConversion"/>
  <pageMargins left="0.70866141732283472" right="0.27559055118110237" top="0.35433070866141736" bottom="0.3543307086614173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Отчет</vt:lpstr>
      <vt:lpstr>Лист1</vt:lpstr>
      <vt:lpstr>рф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2009-11-27T06:16:30Z</cp:lastPrinted>
  <dcterms:created xsi:type="dcterms:W3CDTF">2006-09-28T05:33:49Z</dcterms:created>
  <dcterms:modified xsi:type="dcterms:W3CDTF">2025-10-07T08:49:47Z</dcterms:modified>
</cp:coreProperties>
</file>